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rren\Documents\NSWBA\2019\"/>
    </mc:Choice>
  </mc:AlternateContent>
  <bookViews>
    <workbookView xWindow="0" yWindow="0" windowWidth="27060" windowHeight="12135"/>
  </bookViews>
  <sheets>
    <sheet name="INSTRUCTIONS" sheetId="6" r:id="rId1"/>
    <sheet name="CLUB HEATS &amp; NOMINATIONS" sheetId="2" r:id="rId2"/>
    <sheet name="SUMMARY OF FINALS" sheetId="4" r:id="rId3"/>
    <sheet name="FINANCIAL SUMMARY" sheetId="5" r:id="rId4"/>
  </sheets>
  <calcPr calcId="152511"/>
</workbook>
</file>

<file path=xl/calcChain.xml><?xml version="1.0" encoding="utf-8"?>
<calcChain xmlns="http://schemas.openxmlformats.org/spreadsheetml/2006/main">
  <c r="F30" i="2" l="1"/>
  <c r="F31" i="2"/>
  <c r="F32" i="2"/>
  <c r="F33" i="2"/>
  <c r="F34" i="2"/>
  <c r="E34" i="2"/>
  <c r="C13" i="5"/>
  <c r="D35" i="2"/>
  <c r="G29" i="4"/>
  <c r="C22" i="5"/>
  <c r="C42" i="5"/>
  <c r="B22" i="5"/>
  <c r="B42" i="5"/>
  <c r="B21" i="5"/>
  <c r="B39" i="5"/>
  <c r="B20" i="5"/>
  <c r="B38" i="5"/>
  <c r="B19" i="5"/>
  <c r="B37" i="5"/>
  <c r="B18" i="5"/>
  <c r="B36" i="5"/>
  <c r="E29" i="4"/>
  <c r="C21" i="5"/>
  <c r="C39" i="5"/>
  <c r="D29" i="4"/>
  <c r="C20" i="5"/>
  <c r="C38" i="5"/>
  <c r="C29" i="4"/>
  <c r="C19" i="5"/>
  <c r="C37" i="5"/>
  <c r="B29" i="4"/>
  <c r="C18" i="5"/>
  <c r="C36" i="5"/>
  <c r="E22" i="5"/>
  <c r="E21" i="5"/>
  <c r="E20" i="5"/>
  <c r="E19" i="5"/>
  <c r="E18" i="5"/>
  <c r="D34" i="2"/>
  <c r="F10" i="4"/>
  <c r="D36" i="2"/>
  <c r="A36" i="2"/>
  <c r="F8" i="4"/>
  <c r="D23" i="2"/>
  <c r="A25" i="2"/>
  <c r="D25" i="2"/>
  <c r="E23" i="5"/>
  <c r="D24" i="2"/>
  <c r="C11" i="5"/>
  <c r="E11" i="5"/>
  <c r="E24" i="2"/>
  <c r="C12" i="5"/>
  <c r="E12" i="5"/>
  <c r="E13" i="5"/>
  <c r="C14" i="5"/>
  <c r="E14" i="5"/>
  <c r="E15" i="5"/>
  <c r="E25" i="5"/>
  <c r="C32" i="5"/>
  <c r="C31" i="5"/>
  <c r="C3" i="5"/>
  <c r="C3" i="4"/>
  <c r="B12" i="4"/>
  <c r="F12" i="4"/>
  <c r="F11" i="4"/>
  <c r="B11" i="4"/>
  <c r="D14" i="5"/>
  <c r="D13" i="5"/>
  <c r="D12" i="5"/>
  <c r="D11" i="5"/>
  <c r="F9" i="4"/>
  <c r="G8" i="4"/>
  <c r="F20" i="2"/>
  <c r="F21" i="2"/>
  <c r="F19" i="4"/>
  <c r="F20" i="4"/>
  <c r="F21" i="4"/>
  <c r="F22" i="4"/>
  <c r="F24" i="4"/>
  <c r="F25" i="4"/>
  <c r="F26" i="4"/>
  <c r="F27" i="4"/>
  <c r="F28" i="4"/>
  <c r="F29" i="4"/>
  <c r="C34" i="2"/>
  <c r="B14" i="4"/>
  <c r="B16" i="4"/>
  <c r="C14" i="4"/>
  <c r="C16" i="4"/>
  <c r="D14" i="4"/>
  <c r="D16" i="4"/>
  <c r="E14" i="4"/>
  <c r="E16" i="4"/>
  <c r="G15" i="4"/>
  <c r="G16" i="4"/>
  <c r="F14" i="4"/>
  <c r="F16" i="4"/>
  <c r="F19" i="2"/>
  <c r="F18" i="2"/>
  <c r="F17" i="2"/>
  <c r="F16" i="2"/>
  <c r="F15" i="2"/>
  <c r="F14" i="2"/>
  <c r="F13" i="2"/>
  <c r="F12" i="2"/>
  <c r="F11" i="2"/>
  <c r="C23" i="2"/>
  <c r="F24" i="2"/>
  <c r="F22" i="2"/>
  <c r="F10" i="2"/>
  <c r="F9" i="2"/>
  <c r="F8" i="2"/>
</calcChain>
</file>

<file path=xl/sharedStrings.xml><?xml version="1.0" encoding="utf-8"?>
<sst xmlns="http://schemas.openxmlformats.org/spreadsheetml/2006/main" count="105" uniqueCount="87">
  <si>
    <t/>
  </si>
  <si>
    <t>ZONE (North / South &amp; West / Outer Metro)</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</si>
  <si>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</si>
  <si>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</si>
  <si>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</si>
  <si>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</si>
  <si>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</si>
  <si>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</si>
  <si>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</si>
  <si>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</si>
  <si>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</si>
  <si>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</si>
  <si>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</si>
  <si>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</si>
  <si>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</si>
  <si>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</si>
  <si>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</si>
  <si>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</si>
  <si>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</si>
  <si>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</si>
  <si>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</si>
  <si>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</si>
  <si>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</si>
  <si>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</si>
  <si>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</si>
  <si>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</si>
  <si>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</si>
  <si>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</si>
  <si>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</si>
  <si>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</si>
  <si>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</si>
  <si>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</si>
  <si>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</si>
  <si>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</si>
  <si>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</si>
  <si>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</si>
  <si>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</si>
  <si>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</si>
  <si>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</si>
  <si>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</si>
  <si>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</si>
  <si>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</si>
  <si>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</si>
  <si>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</si>
  <si>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</si>
  <si>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</si>
  <si>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</si>
  <si>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</si>
  <si>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</si>
  <si>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</si>
  <si>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</si>
  <si>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</si>
  <si>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</si>
  <si>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</si>
  <si>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</si>
  <si>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</si>
  <si>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</si>
  <si>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</si>
  <si>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</si>
  <si>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</si>
  <si>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</si>
  <si>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</si>
  <si>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</si>
  <si>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</si>
  <si>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</si>
  <si>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</si>
  <si>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</si>
  <si>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</si>
  <si>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</si>
  <si>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COUNTRY TEAMS 2018</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</si>
  <si>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</si>
  <si>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</si>
  <si>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</si>
  <si>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</si>
  <si>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</si>
  <si>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</si>
  <si>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</si>
  <si>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</si>
  <si>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</si>
  <si>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</si>
  <si>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</si>
  <si>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</si>
  <si>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</si>
  <si>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</si>
  <si>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</si>
  <si>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</si>
  <si>
    <t>COUNTRY TEAMS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</si>
</sst>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numFmts>
  <fonts count="11"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73">
    <xf numFmtId="0" fontId="0" fillId="0" borderId="0" xfId="0"/>
    <xf numFmtId="0" fontId="1" fillId="0" borderId="0" xfId="0" applyFont="1"/>
    <xf numFmtId="0" fontId="0" fillId="0" borderId="0" xfId="0" applyAlignment="1">
      <alignment horizontal="right"/>
    </xf>
    <xf numFmtId="2" fontId="6" fillId="3" borderId="12" xfId="1" applyNumberFormat="1" applyFont="1" applyBorder="1" applyAlignment="1" applyProtection="1">
      <alignment horizontal="left" vertical="center"/>
      <protection locked="0"/>
    </xf>
    <xf numFmtId="2" fontId="6" fillId="3" borderId="12" xfId="1" applyNumberFormat="1" applyFont="1" applyBorder="1" applyAlignment="1" applyProtection="1">
      <alignment horizontal="right" vertical="center"/>
      <protection locked="0"/>
    </xf>
    <xf numFmtId="1" fontId="6"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2" xfId="1" applyNumberFormat="1" applyFont="1" applyBorder="1" applyAlignment="1" applyProtection="1">
      <alignment horizontal="left" vertical="center"/>
      <protection locked="0"/>
    </xf>
    <xf numFmtId="2" fontId="6" fillId="3" borderId="3"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left" vertical="center"/>
      <protection locked="0"/>
    </xf>
    <xf numFmtId="0" fontId="6" fillId="3" borderId="6" xfId="1" applyFont="1" applyBorder="1" applyAlignment="1" applyProtection="1">
      <alignment horizontal="center" vertical="center"/>
      <protection locked="0"/>
    </xf>
    <xf numFmtId="14" fontId="6" fillId="3" borderId="6" xfId="1" applyNumberFormat="1" applyFont="1" applyBorder="1" applyAlignment="1" applyProtection="1">
      <alignment horizontal="right" vertical="center"/>
      <protection locked="0"/>
    </xf>
    <xf numFmtId="2" fontId="5" fillId="3" borderId="1" xfId="1" applyNumberFormat="1" applyFont="1" applyBorder="1" applyAlignment="1" applyProtection="1">
      <alignment horizontal="left" vertical="center"/>
      <protection locked="0"/>
    </xf>
    <xf numFmtId="0" fontId="2" fillId="0" borderId="0" xfId="0" applyFont="1" applyProtection="1"/>
    <xf numFmtId="0" fontId="3" fillId="0" borderId="0" xfId="0" applyFont="1" applyProtection="1"/>
    <xf numFmtId="0" fontId="0" fillId="0" borderId="0" xfId="0" applyProtection="1"/>
    <xf numFmtId="0" fontId="0" fillId="0" borderId="0" xfId="0" quotePrefix="1" applyProtection="1"/>
    <xf numFmtId="0" fontId="1" fillId="0" borderId="0" xfId="0" applyFont="1" applyProtection="1"/>
    <xf numFmtId="0" fontId="4" fillId="0" borderId="0" xfId="0" applyFont="1" applyProtection="1"/>
    <xf numFmtId="0" fontId="5" fillId="0" borderId="0" xfId="0" applyFont="1" applyProtection="1"/>
    <xf numFmtId="2" fontId="6" fillId="0" borderId="2" xfId="1" applyNumberFormat="1" applyFont="1" applyFill="1" applyBorder="1" applyAlignment="1" applyProtection="1">
      <alignment horizontal="left" vertical="center"/>
    </xf>
    <xf numFmtId="2" fontId="6" fillId="0" borderId="3" xfId="1" applyNumberFormat="1" applyFont="1" applyFill="1" applyBorder="1" applyAlignment="1" applyProtection="1">
      <alignment horizontal="left" vertical="center"/>
    </xf>
    <xf numFmtId="0" fontId="4" fillId="0" borderId="0" xfId="0" applyFont="1" applyAlignment="1" applyProtection="1">
      <alignment horizontal="center" wrapText="1"/>
    </xf>
    <xf numFmtId="0" fontId="1" fillId="0" borderId="6" xfId="0" applyFont="1" applyBorder="1" applyProtection="1"/>
    <xf numFmtId="0" fontId="0" fillId="4" borderId="6" xfId="0" applyFill="1" applyBorder="1" applyAlignment="1" applyProtection="1">
      <alignment wrapText="1"/>
    </xf>
    <xf numFmtId="0" fontId="0" fillId="4" borderId="6" xfId="0" applyFill="1" applyBorder="1" applyProtection="1"/>
    <xf numFmtId="0" fontId="0" fillId="0" borderId="6" xfId="0" applyBorder="1" applyProtection="1"/>
    <xf numFmtId="0" fontId="0" fillId="0" borderId="6" xfId="0" applyBorder="1" applyAlignment="1" applyProtection="1">
      <alignment wrapText="1"/>
    </xf>
    <xf numFmtId="0" fontId="1" fillId="0" borderId="4" xfId="0" applyFont="1" applyBorder="1" applyProtection="1"/>
    <xf numFmtId="0" fontId="7" fillId="0" borderId="0" xfId="0" applyFont="1" applyProtection="1"/>
    <xf numFmtId="0" fontId="7" fillId="0" borderId="0" xfId="0" applyFont="1" applyAlignment="1" applyProtection="1">
      <alignment horizontal="right"/>
    </xf>
    <xf numFmtId="0" fontId="1" fillId="0" borderId="0" xfId="0" applyFont="1" applyAlignment="1" applyProtection="1">
      <alignment horizontal="left"/>
    </xf>
    <xf numFmtId="2" fontId="0" fillId="0" borderId="6" xfId="0" applyNumberFormat="1" applyBorder="1" applyProtection="1"/>
    <xf numFmtId="0" fontId="1" fillId="0" borderId="6" xfId="0" applyFont="1" applyFill="1" applyBorder="1" applyProtection="1"/>
    <xf numFmtId="2" fontId="1" fillId="0" borderId="6" xfId="0" applyNumberFormat="1" applyFont="1" applyBorder="1" applyProtection="1"/>
    <xf numFmtId="0" fontId="0" fillId="0" borderId="1" xfId="0" applyBorder="1" applyProtection="1"/>
    <xf numFmtId="2" fontId="0" fillId="0" borderId="0" xfId="0" applyNumberFormat="1" applyProtection="1"/>
    <xf numFmtId="0" fontId="1" fillId="0" borderId="1" xfId="0" applyFont="1" applyBorder="1" applyProtection="1"/>
    <xf numFmtId="2" fontId="0" fillId="3" borderId="6" xfId="1" applyNumberFormat="1" applyFont="1" applyBorder="1" applyAlignment="1" applyProtection="1">
      <alignment horizontal="right" vertical="center"/>
      <protection locked="0"/>
    </xf>
    <xf numFmtId="0" fontId="1" fillId="0" borderId="9" xfId="0" applyFont="1" applyBorder="1" applyProtection="1"/>
    <xf numFmtId="0" fontId="0" fillId="0" borderId="10" xfId="0" applyBorder="1" applyProtection="1"/>
    <xf numFmtId="0" fontId="0" fillId="0" borderId="5" xfId="0" applyBorder="1" applyProtection="1"/>
    <xf numFmtId="0" fontId="1" fillId="0" borderId="5" xfId="0" applyFont="1" applyBorder="1" applyProtection="1"/>
    <xf numFmtId="0" fontId="1" fillId="0" borderId="5" xfId="0" applyFont="1" applyBorder="1" applyAlignment="1" applyProtection="1">
      <alignment wrapText="1"/>
    </xf>
    <xf numFmtId="0" fontId="1" fillId="0" borderId="5" xfId="0" applyFont="1" applyBorder="1" applyAlignment="1" applyProtection="1">
      <alignment horizontal="right"/>
    </xf>
    <xf numFmtId="1" fontId="1" fillId="0" borderId="7" xfId="0" applyNumberFormat="1" applyFont="1" applyBorder="1" applyProtection="1"/>
    <xf numFmtId="0" fontId="1" fillId="0" borderId="0" xfId="0" applyFont="1" applyBorder="1" applyProtection="1"/>
    <xf numFmtId="2" fontId="1" fillId="0" borderId="8" xfId="0" applyNumberFormat="1" applyFont="1" applyBorder="1" applyProtection="1"/>
    <xf numFmtId="2" fontId="1" fillId="0" borderId="7" xfId="0" applyNumberFormat="1" applyFont="1" applyBorder="1" applyProtection="1"/>
    <xf numFmtId="1" fontId="7" fillId="0" borderId="0" xfId="0" applyNumberFormat="1" applyFont="1" applyBorder="1" applyAlignment="1" applyProtection="1">
      <alignment horizontal="right"/>
    </xf>
    <xf numFmtId="2" fontId="1" fillId="0" borderId="0" xfId="0" applyNumberFormat="1" applyFont="1" applyBorder="1" applyProtection="1"/>
    <xf numFmtId="0" fontId="0" fillId="0" borderId="0" xfId="0" applyBorder="1" applyProtection="1"/>
    <xf numFmtId="2" fontId="0" fillId="0" borderId="3" xfId="0" applyNumberFormat="1" applyBorder="1" applyProtection="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applyProtection="1"/>
    <xf numFmtId="0" fontId="0" fillId="0" borderId="6" xfId="0" applyFont="1" applyBorder="1" applyProtection="1"/>
    <xf numFmtId="2" fontId="0" fillId="0" borderId="0" xfId="0" applyNumberFormat="1" applyBorder="1" applyProtection="1"/>
    <xf numFmtId="0" fontId="0" fillId="0" borderId="1" xfId="0" applyFont="1" applyBorder="1" applyProtection="1"/>
    <xf numFmtId="0" fontId="0" fillId="0" borderId="3" xfId="0" applyFont="1" applyBorder="1" applyProtection="1"/>
    <xf numFmtId="44" fontId="0" fillId="0" borderId="0" xfId="0" applyNumberFormat="1" applyBorder="1" applyProtection="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1" fillId="0" borderId="4" xfId="0" applyFont="1" applyFill="1" applyBorder="1" applyAlignment="1" applyProtection="1">
      <alignment horizontal="center" wrapText="1"/>
    </xf>
    <xf numFmtId="164" fontId="1" fillId="0" borderId="1" xfId="1" applyNumberFormat="1" applyFont="1" applyFill="1" applyBorder="1" applyAlignment="1" applyProtection="1">
      <alignment horizontal="left" vertical="center"/>
    </xf>
    <xf numFmtId="0" fontId="0" fillId="0" borderId="0" xfId="0" applyAlignment="1" applyProtection="1">
      <alignment horizontal="right"/>
    </xf>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cellXfs>
  <cellStyles count="3">
    <cellStyle name="40% - Accent6" xfId="1" builtinId="51"/>
    <cellStyle name="Neutral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D1" sqref="D1:I1"/>
    </sheetView>
  </sheetViews>
  <sheetFormatPr defaultRowHeight="15" x14ac:dyDescent="0.25"/>
  <sheetData>
    <row r="1" spans="1:16" ht="23.25" x14ac:dyDescent="0.35">
      <c r="D1" s="70" t="s">
        <v>73</v>
      </c>
      <c r="E1" s="70"/>
      <c r="F1" s="70"/>
      <c r="G1" s="70"/>
      <c r="H1" s="70"/>
      <c r="I1" s="70"/>
    </row>
    <row r="3" spans="1:16" ht="47.25" customHeight="1" x14ac:dyDescent="0.25">
      <c r="A3" s="71" t="s">
        <v>74</v>
      </c>
      <c r="B3" s="72"/>
      <c r="C3" s="72"/>
      <c r="D3" s="72"/>
      <c r="E3" s="72"/>
      <c r="F3" s="72"/>
      <c r="G3" s="72"/>
      <c r="H3" s="72"/>
      <c r="I3" s="72"/>
      <c r="J3" s="72"/>
      <c r="K3" s="72"/>
      <c r="L3" s="72"/>
      <c r="M3" s="72"/>
      <c r="N3" s="72"/>
    </row>
    <row r="5" spans="1:16" x14ac:dyDescent="0.25">
      <c r="A5" s="1">
        <v>1</v>
      </c>
      <c r="B5" s="1" t="s">
        <v>56</v>
      </c>
    </row>
    <row r="6" spans="1:16" x14ac:dyDescent="0.25">
      <c r="B6" t="s">
        <v>57</v>
      </c>
    </row>
    <row r="7" spans="1:16" x14ac:dyDescent="0.25">
      <c r="B7" s="2" t="s">
        <v>55</v>
      </c>
      <c r="C7" t="s">
        <v>58</v>
      </c>
    </row>
    <row r="8" spans="1:16" x14ac:dyDescent="0.25">
      <c r="B8" s="2" t="s">
        <v>59</v>
      </c>
      <c r="C8" t="s">
        <v>84</v>
      </c>
    </row>
    <row r="9" spans="1:16" x14ac:dyDescent="0.25">
      <c r="B9" t="s">
        <v>66</v>
      </c>
    </row>
    <row r="10" spans="1:16" x14ac:dyDescent="0.25">
      <c r="B10" t="s">
        <v>67</v>
      </c>
      <c r="P10" s="64"/>
    </row>
    <row r="11" spans="1:16" x14ac:dyDescent="0.25">
      <c r="B11" t="s">
        <v>60</v>
      </c>
    </row>
    <row r="12" spans="1:16" x14ac:dyDescent="0.25">
      <c r="B12" s="1" t="s">
        <v>83</v>
      </c>
    </row>
    <row r="13" spans="1:16" x14ac:dyDescent="0.25">
      <c r="B13" t="s">
        <v>81</v>
      </c>
    </row>
    <row r="15" spans="1:16" x14ac:dyDescent="0.25">
      <c r="A15" s="1">
        <v>2</v>
      </c>
      <c r="B15" s="1" t="s">
        <v>75</v>
      </c>
    </row>
    <row r="16" spans="1:16" x14ac:dyDescent="0.25">
      <c r="B16" t="s">
        <v>61</v>
      </c>
    </row>
    <row r="17" spans="1:2" x14ac:dyDescent="0.25">
      <c r="B17" t="s">
        <v>62</v>
      </c>
    </row>
    <row r="18" spans="1:2" x14ac:dyDescent="0.25">
      <c r="B18" t="s">
        <v>63</v>
      </c>
    </row>
    <row r="19" spans="1:2" x14ac:dyDescent="0.25">
      <c r="B19" t="s">
        <v>64</v>
      </c>
    </row>
    <row r="20" spans="1:2" x14ac:dyDescent="0.25">
      <c r="B20" t="s">
        <v>82</v>
      </c>
    </row>
    <row r="21" spans="1:2" x14ac:dyDescent="0.25">
      <c r="B21" t="s">
        <v>68</v>
      </c>
    </row>
    <row r="22" spans="1:2" x14ac:dyDescent="0.25">
      <c r="B22" t="s">
        <v>80</v>
      </c>
    </row>
    <row r="24" spans="1:2" x14ac:dyDescent="0.25">
      <c r="A24" s="1">
        <v>3</v>
      </c>
      <c r="B24" s="1" t="s">
        <v>79</v>
      </c>
    </row>
    <row r="25" spans="1:2" x14ac:dyDescent="0.25">
      <c r="B25" t="s">
        <v>65</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0" zoomScaleNormal="90" workbookViewId="0"/>
  </sheetViews>
  <sheetFormatPr defaultRowHeight="15" x14ac:dyDescent="0.25"/>
  <cols>
    <col min="1" max="1" width="24" style="17" customWidth="1"/>
    <col min="2" max="2" width="24.140625" style="17" customWidth="1"/>
    <col min="3" max="3" width="12.28515625" style="17" customWidth="1"/>
    <col min="4" max="4" width="14" style="17" customWidth="1"/>
    <col min="5" max="5" width="13.140625" style="17" customWidth="1"/>
    <col min="6" max="6" width="12.140625" style="17" customWidth="1"/>
    <col min="7" max="7" width="12.42578125" style="17" customWidth="1"/>
    <col min="8" max="16384" width="9.140625" style="17"/>
  </cols>
  <sheetData>
    <row r="1" spans="1:19" s="16" customFormat="1" ht="23.25" x14ac:dyDescent="0.35">
      <c r="A1" s="15" t="s">
        <v>86</v>
      </c>
      <c r="B1" s="15"/>
    </row>
    <row r="2" spans="1:19" ht="23.25" x14ac:dyDescent="0.35">
      <c r="A2" s="15" t="s">
        <v>37</v>
      </c>
      <c r="E2" s="18"/>
      <c r="M2" s="19"/>
    </row>
    <row r="3" spans="1:19" s="21" customFormat="1" ht="20.25" customHeight="1" x14ac:dyDescent="0.25">
      <c r="A3" s="20" t="s">
        <v>1</v>
      </c>
      <c r="B3" s="20"/>
      <c r="D3" s="14"/>
      <c r="E3" s="7"/>
      <c r="F3" s="8"/>
      <c r="M3" s="20"/>
      <c r="N3" s="20"/>
      <c r="O3" s="20"/>
      <c r="P3" s="20"/>
      <c r="Q3" s="20"/>
      <c r="R3" s="20"/>
      <c r="S3" s="20"/>
    </row>
    <row r="5" spans="1:19" ht="15.75" x14ac:dyDescent="0.25">
      <c r="A5" s="20" t="s">
        <v>44</v>
      </c>
      <c r="B5" s="20"/>
    </row>
    <row r="6" spans="1:19" ht="45.75" customHeight="1" x14ac:dyDescent="0.25">
      <c r="A6" s="41" t="s">
        <v>3</v>
      </c>
      <c r="B6" s="30" t="s">
        <v>2</v>
      </c>
      <c r="C6" s="65" t="s">
        <v>77</v>
      </c>
      <c r="D6" s="65" t="s">
        <v>76</v>
      </c>
      <c r="E6" s="66" t="s">
        <v>4</v>
      </c>
      <c r="F6" s="67" t="s">
        <v>54</v>
      </c>
    </row>
    <row r="7" spans="1:19" x14ac:dyDescent="0.25">
      <c r="A7" s="42"/>
      <c r="B7" s="43"/>
      <c r="C7" s="44"/>
      <c r="D7" s="45"/>
      <c r="E7" s="46" t="s">
        <v>5</v>
      </c>
      <c r="F7" s="46" t="s">
        <v>5</v>
      </c>
    </row>
    <row r="8" spans="1:19" x14ac:dyDescent="0.25">
      <c r="A8" s="6"/>
      <c r="B8" s="6"/>
      <c r="C8" s="55"/>
      <c r="D8" s="55"/>
      <c r="E8" s="56"/>
      <c r="F8" s="34">
        <f>D8*'FINANCIAL SUMMARY'!$C$5+E8</f>
        <v>0</v>
      </c>
    </row>
    <row r="9" spans="1:19" x14ac:dyDescent="0.25">
      <c r="A9" s="6"/>
      <c r="B9" s="6"/>
      <c r="C9" s="5"/>
      <c r="D9" s="5"/>
      <c r="E9" s="4"/>
      <c r="F9" s="34">
        <f>D9*'FINANCIAL SUMMARY'!$C$5+E9</f>
        <v>0</v>
      </c>
    </row>
    <row r="10" spans="1:19" x14ac:dyDescent="0.25">
      <c r="A10" s="6"/>
      <c r="B10" s="6"/>
      <c r="C10" s="5"/>
      <c r="D10" s="5"/>
      <c r="E10" s="4"/>
      <c r="F10" s="34">
        <f>D10*'FINANCIAL SUMMARY'!$C$5+E10</f>
        <v>0</v>
      </c>
    </row>
    <row r="11" spans="1:19" x14ac:dyDescent="0.25">
      <c r="A11" s="6"/>
      <c r="B11" s="6"/>
      <c r="C11" s="5"/>
      <c r="D11" s="5"/>
      <c r="E11" s="4"/>
      <c r="F11" s="34">
        <f>D11*'FINANCIAL SUMMARY'!$C$5+E11</f>
        <v>0</v>
      </c>
    </row>
    <row r="12" spans="1:19" x14ac:dyDescent="0.25">
      <c r="A12" s="6"/>
      <c r="B12" s="6"/>
      <c r="C12" s="5"/>
      <c r="D12" s="5"/>
      <c r="E12" s="4"/>
      <c r="F12" s="34">
        <f>D12*'FINANCIAL SUMMARY'!$C$5+E12</f>
        <v>0</v>
      </c>
    </row>
    <row r="13" spans="1:19" x14ac:dyDescent="0.25">
      <c r="A13" s="3"/>
      <c r="B13" s="3"/>
      <c r="C13" s="5"/>
      <c r="D13" s="5"/>
      <c r="E13" s="4"/>
      <c r="F13" s="34">
        <f>D13*'FINANCIAL SUMMARY'!$C$5+E13</f>
        <v>0</v>
      </c>
    </row>
    <row r="14" spans="1:19" x14ac:dyDescent="0.25">
      <c r="A14" s="3"/>
      <c r="B14" s="3"/>
      <c r="C14" s="5"/>
      <c r="D14" s="5"/>
      <c r="E14" s="4"/>
      <c r="F14" s="34">
        <f>D14*'FINANCIAL SUMMARY'!$C$5+E14</f>
        <v>0</v>
      </c>
    </row>
    <row r="15" spans="1:19" x14ac:dyDescent="0.25">
      <c r="A15" s="3"/>
      <c r="B15" s="3"/>
      <c r="C15" s="5"/>
      <c r="D15" s="5"/>
      <c r="E15" s="4"/>
      <c r="F15" s="34">
        <f>D15*'FINANCIAL SUMMARY'!$C$5+E15</f>
        <v>0</v>
      </c>
    </row>
    <row r="16" spans="1:19" x14ac:dyDescent="0.25">
      <c r="A16" s="3"/>
      <c r="B16" s="3"/>
      <c r="C16" s="5"/>
      <c r="D16" s="5"/>
      <c r="E16" s="4"/>
      <c r="F16" s="34">
        <f>D16*'FINANCIAL SUMMARY'!$C$5+E16</f>
        <v>0</v>
      </c>
    </row>
    <row r="17" spans="1:6" x14ac:dyDescent="0.25">
      <c r="A17" s="3"/>
      <c r="B17" s="3"/>
      <c r="C17" s="5"/>
      <c r="D17" s="5"/>
      <c r="E17" s="4"/>
      <c r="F17" s="34">
        <f>D17*'FINANCIAL SUMMARY'!$C$5+E17</f>
        <v>0</v>
      </c>
    </row>
    <row r="18" spans="1:6" x14ac:dyDescent="0.25">
      <c r="A18" s="3"/>
      <c r="B18" s="3"/>
      <c r="C18" s="5"/>
      <c r="D18" s="5"/>
      <c r="E18" s="4"/>
      <c r="F18" s="34">
        <f>D18*'FINANCIAL SUMMARY'!$C$5+E18</f>
        <v>0</v>
      </c>
    </row>
    <row r="19" spans="1:6" x14ac:dyDescent="0.25">
      <c r="A19" s="3"/>
      <c r="B19" s="3"/>
      <c r="C19" s="5"/>
      <c r="D19" s="5"/>
      <c r="E19" s="4"/>
      <c r="F19" s="34">
        <f>D19*'FINANCIAL SUMMARY'!$C$5+E19</f>
        <v>0</v>
      </c>
    </row>
    <row r="20" spans="1:6" x14ac:dyDescent="0.25">
      <c r="A20" s="3"/>
      <c r="B20" s="3"/>
      <c r="C20" s="5"/>
      <c r="D20" s="5"/>
      <c r="E20" s="4"/>
      <c r="F20" s="34">
        <f>D20*'FINANCIAL SUMMARY'!$C$5+E20</f>
        <v>0</v>
      </c>
    </row>
    <row r="21" spans="1:6" x14ac:dyDescent="0.25">
      <c r="A21" s="3"/>
      <c r="B21" s="3"/>
      <c r="C21" s="5"/>
      <c r="D21" s="5"/>
      <c r="E21" s="4"/>
      <c r="F21" s="34">
        <f>D21*'FINANCIAL SUMMARY'!$C$5+E21</f>
        <v>0</v>
      </c>
    </row>
    <row r="22" spans="1:6" x14ac:dyDescent="0.25">
      <c r="A22" s="3"/>
      <c r="B22" s="3"/>
      <c r="C22" s="5"/>
      <c r="D22" s="5"/>
      <c r="E22" s="4"/>
      <c r="F22" s="34">
        <f>D22*'FINANCIAL SUMMARY'!$C$5+E22</f>
        <v>0</v>
      </c>
    </row>
    <row r="23" spans="1:6" ht="15.75" thickBot="1" x14ac:dyDescent="0.3">
      <c r="B23" s="69" t="s">
        <v>85</v>
      </c>
      <c r="C23" s="47">
        <f>SUM(C8:C22)</f>
        <v>0</v>
      </c>
      <c r="D23" s="47">
        <f>SUM(D8:D22)</f>
        <v>0</v>
      </c>
      <c r="E23" s="19"/>
      <c r="F23" s="19"/>
    </row>
    <row r="24" spans="1:6" ht="16.5" thickTop="1" thickBot="1" x14ac:dyDescent="0.3">
      <c r="A24" s="19"/>
      <c r="B24" s="19"/>
      <c r="C24" s="69" t="s">
        <v>85</v>
      </c>
      <c r="D24" s="49">
        <f>D23*'FINANCIAL SUMMARY'!$C$5</f>
        <v>0</v>
      </c>
      <c r="E24" s="50">
        <f>SUM(E8:E22)</f>
        <v>0</v>
      </c>
      <c r="F24" s="50">
        <f>D24+E24</f>
        <v>0</v>
      </c>
    </row>
    <row r="25" spans="1:6" ht="15.75" thickTop="1" x14ac:dyDescent="0.25">
      <c r="A25" s="31" t="str">
        <f>IF(D23&lt;&gt;'SUMMARY OF FINALS'!F8,"TOTAL ENTRIES TO REGIONAL FINAL PER SUMMARY OF FINALS = ","")</f>
        <v/>
      </c>
      <c r="B25" s="19"/>
      <c r="C25" s="48"/>
      <c r="D25" s="51" t="str">
        <f>IF(D23&lt;&gt;'SUMMARY OF FINALS'!F8,'SUMMARY OF FINALS'!F8,"")</f>
        <v/>
      </c>
      <c r="F25" s="52"/>
    </row>
    <row r="26" spans="1:6" x14ac:dyDescent="0.25">
      <c r="A26" s="33"/>
      <c r="B26" s="19"/>
      <c r="C26" s="53"/>
      <c r="D26" s="53"/>
    </row>
    <row r="27" spans="1:6" ht="15.75" x14ac:dyDescent="0.25">
      <c r="A27" s="20" t="s">
        <v>45</v>
      </c>
      <c r="B27" s="48"/>
    </row>
    <row r="28" spans="1:6" ht="47.25" customHeight="1" x14ac:dyDescent="0.25">
      <c r="A28" s="41" t="s">
        <v>3</v>
      </c>
      <c r="B28" s="30" t="s">
        <v>2</v>
      </c>
      <c r="C28" s="65" t="s">
        <v>77</v>
      </c>
      <c r="D28" s="65" t="s">
        <v>78</v>
      </c>
      <c r="E28" s="66" t="s">
        <v>4</v>
      </c>
      <c r="F28" s="67" t="s">
        <v>54</v>
      </c>
    </row>
    <row r="29" spans="1:6" x14ac:dyDescent="0.25">
      <c r="A29" s="42"/>
      <c r="B29" s="43"/>
      <c r="C29" s="44"/>
      <c r="D29" s="45"/>
      <c r="E29" s="46" t="s">
        <v>5</v>
      </c>
      <c r="F29" s="46" t="s">
        <v>5</v>
      </c>
    </row>
    <row r="30" spans="1:6" x14ac:dyDescent="0.25">
      <c r="A30" s="3"/>
      <c r="B30" s="6"/>
      <c r="C30" s="5"/>
      <c r="D30" s="5"/>
      <c r="E30" s="56"/>
      <c r="F30" s="54">
        <f>IF(C30&gt;0,D30*'FINANCIAL SUMMARY'!$C$6+E30,D30*'FINANCIAL SUMMARY'!$C$7)</f>
        <v>0</v>
      </c>
    </row>
    <row r="31" spans="1:6" x14ac:dyDescent="0.25">
      <c r="A31" s="3"/>
      <c r="B31" s="6"/>
      <c r="C31" s="5"/>
      <c r="D31" s="5"/>
      <c r="E31" s="4"/>
      <c r="F31" s="54">
        <f>IF(C31&gt;0,D31*'FINANCIAL SUMMARY'!$C$6+E31,D31*'FINANCIAL SUMMARY'!$C$7)</f>
        <v>0</v>
      </c>
    </row>
    <row r="32" spans="1:6" x14ac:dyDescent="0.25">
      <c r="A32" s="3"/>
      <c r="B32" s="3"/>
      <c r="C32" s="5"/>
      <c r="D32" s="5"/>
      <c r="E32" s="4"/>
      <c r="F32" s="54">
        <f>IF(C32&gt;0,D32*'FINANCIAL SUMMARY'!$C$6+E32,D32*'FINANCIAL SUMMARY'!$C$7)</f>
        <v>0</v>
      </c>
    </row>
    <row r="33" spans="1:6" x14ac:dyDescent="0.25">
      <c r="A33" s="3"/>
      <c r="B33" s="3"/>
      <c r="C33" s="5"/>
      <c r="D33" s="5"/>
      <c r="E33" s="4"/>
      <c r="F33" s="54">
        <f>IF(C33&gt;0,D33*'FINANCIAL SUMMARY'!$C$6+E33,D33*'FINANCIAL SUMMARY'!$C$7)</f>
        <v>0</v>
      </c>
    </row>
    <row r="34" spans="1:6" ht="15.75" thickBot="1" x14ac:dyDescent="0.3">
      <c r="B34" s="69" t="s">
        <v>85</v>
      </c>
      <c r="C34" s="47">
        <f>SUM(C30:C33)</f>
        <v>0</v>
      </c>
      <c r="D34" s="47">
        <f>SUM(D30:D33)</f>
        <v>0</v>
      </c>
      <c r="E34" s="50">
        <f>SUM(E30:E33)</f>
        <v>0</v>
      </c>
      <c r="F34" s="50">
        <f>SUM(F30:F33)</f>
        <v>0</v>
      </c>
    </row>
    <row r="35" spans="1:6" ht="15.75" thickTop="1" x14ac:dyDescent="0.25">
      <c r="A35" s="19"/>
      <c r="B35" s="19"/>
      <c r="C35" s="53"/>
      <c r="D35" s="31" t="str">
        <f>IF(D33&lt;&gt;'SUMMARY OF FINALS'!F9,'SUMMARY OF FINALS'!F9,"")</f>
        <v/>
      </c>
    </row>
    <row r="36" spans="1:6" x14ac:dyDescent="0.25">
      <c r="A36" s="31" t="str">
        <f>IF(D34&lt;&gt;'SUMMARY OF FINALS'!F10,"TOTAL DIRECT ENTRIES TO ZONAL FINAL PER SUMMARY OF FINALS =","")</f>
        <v/>
      </c>
      <c r="D36" s="31" t="str">
        <f>IF(D34&lt;&gt;'SUMMARY OF FINALS'!F10,'SUMMARY OF FINALS'!F10,"")</f>
        <v/>
      </c>
    </row>
  </sheetData>
  <sheetProtection sheet="1" objects="1" scenarios="1"/>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pane ySplit="5" topLeftCell="A9" activePane="bottomLeft" state="frozen"/>
      <selection pane="bottomLeft"/>
    </sheetView>
  </sheetViews>
  <sheetFormatPr defaultRowHeight="15" x14ac:dyDescent="0.25"/>
  <cols>
    <col min="1" max="1" width="41.140625" style="17" customWidth="1"/>
    <col min="2" max="2" width="15.28515625" style="17" customWidth="1"/>
    <col min="3" max="3" width="14.85546875" style="17" customWidth="1"/>
    <col min="4" max="4" width="14.140625" style="17" customWidth="1"/>
    <col min="5" max="5" width="15" style="17" customWidth="1"/>
    <col min="6" max="6" width="14.5703125" style="17" customWidth="1"/>
    <col min="7" max="7" width="16.7109375" style="17" customWidth="1"/>
    <col min="8" max="12" width="9.140625" style="17"/>
    <col min="13" max="13" width="10" style="17" customWidth="1"/>
    <col min="14" max="16384" width="9.140625" style="17"/>
  </cols>
  <sheetData>
    <row r="1" spans="1:19" s="16" customFormat="1" ht="23.25" x14ac:dyDescent="0.35">
      <c r="A1" s="15" t="s">
        <v>86</v>
      </c>
      <c r="B1" s="15"/>
    </row>
    <row r="2" spans="1:19" ht="23.25" x14ac:dyDescent="0.35">
      <c r="A2" s="15" t="s">
        <v>38</v>
      </c>
      <c r="E2" s="18" t="s">
        <v>0</v>
      </c>
      <c r="M2" s="19"/>
    </row>
    <row r="3" spans="1:19" s="21" customFormat="1" ht="20.25" customHeight="1" x14ac:dyDescent="0.25">
      <c r="A3" s="20" t="s">
        <v>1</v>
      </c>
      <c r="C3" s="68">
        <f>'CLUB HEATS &amp; NOMINATIONS'!D3</f>
        <v>0</v>
      </c>
      <c r="D3" s="22"/>
      <c r="E3" s="23"/>
      <c r="M3" s="20"/>
      <c r="N3" s="20"/>
      <c r="O3" s="20"/>
      <c r="P3" s="20"/>
      <c r="Q3" s="20"/>
      <c r="R3" s="20"/>
      <c r="S3" s="20"/>
    </row>
    <row r="4" spans="1:19" s="21" customFormat="1" ht="20.25" customHeight="1" x14ac:dyDescent="0.25">
      <c r="A4" s="20"/>
      <c r="B4" s="20"/>
      <c r="M4" s="20"/>
      <c r="N4" s="20"/>
      <c r="O4" s="20"/>
      <c r="P4" s="20"/>
      <c r="Q4" s="20"/>
      <c r="R4" s="20"/>
      <c r="S4" s="20"/>
    </row>
    <row r="5" spans="1:19" ht="31.5" x14ac:dyDescent="0.25">
      <c r="A5" s="19"/>
      <c r="B5" s="24" t="s">
        <v>19</v>
      </c>
      <c r="C5" s="24" t="s">
        <v>20</v>
      </c>
      <c r="D5" s="24" t="s">
        <v>21</v>
      </c>
      <c r="E5" s="24" t="s">
        <v>22</v>
      </c>
      <c r="F5" s="24" t="s">
        <v>35</v>
      </c>
      <c r="G5" s="24" t="s">
        <v>43</v>
      </c>
    </row>
    <row r="6" spans="1:19" x14ac:dyDescent="0.25">
      <c r="A6" s="25" t="s">
        <v>15</v>
      </c>
      <c r="B6" s="63"/>
      <c r="C6" s="63"/>
      <c r="D6" s="63"/>
      <c r="E6" s="63"/>
      <c r="F6" s="26"/>
      <c r="G6" s="63"/>
    </row>
    <row r="7" spans="1:19" x14ac:dyDescent="0.25">
      <c r="A7" s="25" t="s">
        <v>6</v>
      </c>
      <c r="B7" s="13"/>
      <c r="C7" s="13"/>
      <c r="D7" s="13"/>
      <c r="E7" s="13"/>
      <c r="F7" s="27"/>
      <c r="G7" s="13"/>
    </row>
    <row r="8" spans="1:19" x14ac:dyDescent="0.25">
      <c r="A8" s="25" t="s">
        <v>52</v>
      </c>
      <c r="B8" s="12"/>
      <c r="C8" s="12"/>
      <c r="D8" s="12"/>
      <c r="E8" s="12"/>
      <c r="F8" s="28">
        <f>SUM(B8:E8)</f>
        <v>0</v>
      </c>
      <c r="G8" s="29">
        <f>F9+F10</f>
        <v>0</v>
      </c>
    </row>
    <row r="9" spans="1:19" x14ac:dyDescent="0.25">
      <c r="A9" s="30" t="s">
        <v>70</v>
      </c>
      <c r="B9" s="12"/>
      <c r="C9" s="12"/>
      <c r="D9" s="12"/>
      <c r="E9" s="12"/>
      <c r="F9" s="28">
        <f>SUM(B9:E9)</f>
        <v>0</v>
      </c>
      <c r="G9" s="27"/>
    </row>
    <row r="10" spans="1:19" x14ac:dyDescent="0.25">
      <c r="A10" s="25" t="s">
        <v>51</v>
      </c>
      <c r="B10" s="12"/>
      <c r="C10" s="12"/>
      <c r="D10" s="12"/>
      <c r="E10" s="12"/>
      <c r="F10" s="28">
        <f>SUM(B10:E10)</f>
        <v>0</v>
      </c>
      <c r="G10" s="27"/>
    </row>
    <row r="11" spans="1:19" x14ac:dyDescent="0.25">
      <c r="B11" s="31" t="str">
        <f>IF(F8&lt;&gt;'CLUB HEATS &amp; NOMINATIONS'!D23,"ERROR: TOTAL REGIONAL FINAL ENTRIES PER CLUB LISTING =","")</f>
        <v/>
      </c>
      <c r="F11" s="32" t="str">
        <f>IF(F8&lt;&gt;'CLUB HEATS &amp; NOMINATIONS'!D23,'CLUB HEATS &amp; NOMINATIONS'!D23,"")</f>
        <v/>
      </c>
    </row>
    <row r="12" spans="1:19" x14ac:dyDescent="0.25">
      <c r="B12" s="31" t="str">
        <f>IF(F10&lt;&gt;'CLUB HEATS &amp; NOMINATIONS'!D34,"ERROR: TOTAL ZONAL FINAL DIRECT ENTRIES PER CLUB LISTING =","")</f>
        <v/>
      </c>
      <c r="F12" s="32" t="str">
        <f>IF(F10&lt;&gt;'CLUB HEATS &amp; NOMINATIONS'!D34,'CLUB HEATS &amp; NOMINATIONS'!D34,"")</f>
        <v/>
      </c>
    </row>
    <row r="13" spans="1:19" x14ac:dyDescent="0.25">
      <c r="A13" s="33" t="s">
        <v>49</v>
      </c>
    </row>
    <row r="14" spans="1:19" x14ac:dyDescent="0.25">
      <c r="A14" s="28" t="s">
        <v>17</v>
      </c>
      <c r="B14" s="34">
        <f>B8*'FINANCIAL SUMMARY'!$C$5</f>
        <v>0</v>
      </c>
      <c r="C14" s="34">
        <f>C8*'FINANCIAL SUMMARY'!$C$5</f>
        <v>0</v>
      </c>
      <c r="D14" s="34">
        <f>D8*'FINANCIAL SUMMARY'!$C$5</f>
        <v>0</v>
      </c>
      <c r="E14" s="34">
        <f>E8*'FINANCIAL SUMMARY'!$C$5</f>
        <v>0</v>
      </c>
      <c r="F14" s="34">
        <f>SUM(B14:E14)</f>
        <v>0</v>
      </c>
      <c r="G14" s="27"/>
    </row>
    <row r="15" spans="1:19" x14ac:dyDescent="0.25">
      <c r="A15" s="28" t="s">
        <v>50</v>
      </c>
      <c r="B15" s="27"/>
      <c r="C15" s="27"/>
      <c r="D15" s="27"/>
      <c r="E15" s="27"/>
      <c r="F15" s="27"/>
      <c r="G15" s="34">
        <f>F10*'FINANCIAL SUMMARY'!$C$7</f>
        <v>0</v>
      </c>
    </row>
    <row r="16" spans="1:19" x14ac:dyDescent="0.25">
      <c r="A16" s="35" t="s">
        <v>18</v>
      </c>
      <c r="B16" s="36">
        <f>SUM(B14:B15)</f>
        <v>0</v>
      </c>
      <c r="C16" s="36">
        <f t="shared" ref="C16:G16" si="0">SUM(C14:C15)</f>
        <v>0</v>
      </c>
      <c r="D16" s="36">
        <f t="shared" si="0"/>
        <v>0</v>
      </c>
      <c r="E16" s="36">
        <f t="shared" si="0"/>
        <v>0</v>
      </c>
      <c r="F16" s="36">
        <f t="shared" si="0"/>
        <v>0</v>
      </c>
      <c r="G16" s="36">
        <f t="shared" si="0"/>
        <v>0</v>
      </c>
    </row>
    <row r="18" spans="1:7" x14ac:dyDescent="0.25">
      <c r="A18" s="19" t="s">
        <v>48</v>
      </c>
    </row>
    <row r="19" spans="1:7" x14ac:dyDescent="0.25">
      <c r="A19" s="37" t="s">
        <v>7</v>
      </c>
      <c r="B19" s="40"/>
      <c r="C19" s="9"/>
      <c r="D19" s="9"/>
      <c r="E19" s="9"/>
      <c r="F19" s="34">
        <f>SUM(B19:E19)</f>
        <v>0</v>
      </c>
      <c r="G19" s="9"/>
    </row>
    <row r="20" spans="1:7" x14ac:dyDescent="0.25">
      <c r="A20" s="37" t="s">
        <v>8</v>
      </c>
      <c r="B20" s="9"/>
      <c r="C20" s="9"/>
      <c r="D20" s="9"/>
      <c r="E20" s="9"/>
      <c r="F20" s="34">
        <f>SUM(B20:E20)</f>
        <v>0</v>
      </c>
      <c r="G20" s="9"/>
    </row>
    <row r="21" spans="1:7" x14ac:dyDescent="0.25">
      <c r="A21" s="37" t="s">
        <v>9</v>
      </c>
      <c r="B21" s="9"/>
      <c r="C21" s="9"/>
      <c r="D21" s="9"/>
      <c r="E21" s="9"/>
      <c r="F21" s="34">
        <f>SUM(B21:E21)</f>
        <v>0</v>
      </c>
      <c r="G21" s="9"/>
    </row>
    <row r="22" spans="1:7" x14ac:dyDescent="0.25">
      <c r="A22" s="37" t="s">
        <v>10</v>
      </c>
      <c r="B22" s="9"/>
      <c r="C22" s="9"/>
      <c r="D22" s="9"/>
      <c r="E22" s="9"/>
      <c r="F22" s="34">
        <f>SUM(B22:E22)</f>
        <v>0</v>
      </c>
      <c r="G22" s="9"/>
    </row>
    <row r="23" spans="1:7" x14ac:dyDescent="0.25">
      <c r="A23" s="28" t="s">
        <v>11</v>
      </c>
      <c r="B23" s="38"/>
      <c r="C23" s="38"/>
      <c r="D23" s="38"/>
      <c r="E23" s="38"/>
      <c r="F23" s="38"/>
      <c r="G23" s="38"/>
    </row>
    <row r="24" spans="1:7" x14ac:dyDescent="0.25">
      <c r="A24" s="10"/>
      <c r="B24" s="9"/>
      <c r="C24" s="9"/>
      <c r="D24" s="9"/>
      <c r="E24" s="9"/>
      <c r="F24" s="34">
        <f>SUM(B24:E24)</f>
        <v>0</v>
      </c>
      <c r="G24" s="9"/>
    </row>
    <row r="25" spans="1:7" x14ac:dyDescent="0.25">
      <c r="A25" s="10"/>
      <c r="B25" s="9"/>
      <c r="C25" s="9"/>
      <c r="D25" s="9"/>
      <c r="E25" s="9"/>
      <c r="F25" s="34">
        <f>SUM(B25:E25)</f>
        <v>0</v>
      </c>
      <c r="G25" s="9"/>
    </row>
    <row r="26" spans="1:7" x14ac:dyDescent="0.25">
      <c r="A26" s="11"/>
      <c r="B26" s="9"/>
      <c r="C26" s="9"/>
      <c r="D26" s="9"/>
      <c r="E26" s="9"/>
      <c r="F26" s="34">
        <f>SUM(B26:E26)</f>
        <v>0</v>
      </c>
      <c r="G26" s="9"/>
    </row>
    <row r="27" spans="1:7" x14ac:dyDescent="0.25">
      <c r="A27" s="11"/>
      <c r="B27" s="9"/>
      <c r="C27" s="9"/>
      <c r="D27" s="9"/>
      <c r="E27" s="9"/>
      <c r="F27" s="34">
        <f>SUM(B27:E27)</f>
        <v>0</v>
      </c>
      <c r="G27" s="9"/>
    </row>
    <row r="28" spans="1:7" x14ac:dyDescent="0.25">
      <c r="A28" s="11"/>
      <c r="B28" s="9"/>
      <c r="C28" s="9"/>
      <c r="D28" s="9"/>
      <c r="E28" s="9"/>
      <c r="F28" s="34">
        <f>SUM(B28:E28)</f>
        <v>0</v>
      </c>
      <c r="G28" s="9"/>
    </row>
    <row r="29" spans="1:7" x14ac:dyDescent="0.25">
      <c r="A29" s="39" t="s">
        <v>47</v>
      </c>
      <c r="B29" s="36">
        <f>SUM(B19:B28)</f>
        <v>0</v>
      </c>
      <c r="C29" s="36">
        <f t="shared" ref="C29:G29" si="1">SUM(C19:C28)</f>
        <v>0</v>
      </c>
      <c r="D29" s="36">
        <f t="shared" si="1"/>
        <v>0</v>
      </c>
      <c r="E29" s="36">
        <f t="shared" si="1"/>
        <v>0</v>
      </c>
      <c r="F29" s="36">
        <f t="shared" si="1"/>
        <v>0</v>
      </c>
      <c r="G29" s="36">
        <f t="shared" si="1"/>
        <v>0</v>
      </c>
    </row>
    <row r="31" spans="1:7" x14ac:dyDescent="0.25">
      <c r="A31" s="19" t="s">
        <v>46</v>
      </c>
    </row>
  </sheetData>
  <sheetProtection sheet="1" objects="1" scenarios="1"/>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C5" sqref="C5"/>
    </sheetView>
  </sheetViews>
  <sheetFormatPr defaultRowHeight="15" x14ac:dyDescent="0.25"/>
  <cols>
    <col min="1" max="1" width="30.5703125" style="17" customWidth="1"/>
    <col min="2" max="2" width="51.28515625" style="17" customWidth="1"/>
    <col min="3" max="16384" width="9.140625" style="17"/>
  </cols>
  <sheetData>
    <row r="1" spans="1:14" s="16" customFormat="1" ht="23.25" x14ac:dyDescent="0.35">
      <c r="A1" s="15" t="s">
        <v>69</v>
      </c>
      <c r="B1" s="15"/>
      <c r="C1" s="15"/>
    </row>
    <row r="2" spans="1:14" s="16" customFormat="1" ht="23.25" x14ac:dyDescent="0.35">
      <c r="A2" s="15" t="s">
        <v>14</v>
      </c>
      <c r="B2" s="15"/>
    </row>
    <row r="3" spans="1:14" s="16" customFormat="1" ht="18.75" x14ac:dyDescent="0.3">
      <c r="A3" s="20" t="s">
        <v>1</v>
      </c>
      <c r="B3" s="20"/>
      <c r="C3" s="68">
        <f>'CLUB HEATS &amp; NOMINATIONS'!D3</f>
        <v>0</v>
      </c>
      <c r="D3" s="22"/>
      <c r="E3" s="23"/>
    </row>
    <row r="4" spans="1:14" x14ac:dyDescent="0.25">
      <c r="F4" s="18" t="s">
        <v>0</v>
      </c>
      <c r="N4" s="19"/>
    </row>
    <row r="5" spans="1:14" x14ac:dyDescent="0.25">
      <c r="A5" s="17" t="s">
        <v>13</v>
      </c>
      <c r="C5" s="17">
        <v>100</v>
      </c>
    </row>
    <row r="6" spans="1:14" x14ac:dyDescent="0.25">
      <c r="A6" s="17" t="s">
        <v>71</v>
      </c>
      <c r="C6" s="17">
        <v>120</v>
      </c>
    </row>
    <row r="7" spans="1:14" x14ac:dyDescent="0.25">
      <c r="A7" s="17" t="s">
        <v>72</v>
      </c>
      <c r="C7" s="17">
        <v>150</v>
      </c>
    </row>
    <row r="9" spans="1:14" x14ac:dyDescent="0.25">
      <c r="C9" s="19" t="s">
        <v>27</v>
      </c>
      <c r="D9" s="19" t="s">
        <v>36</v>
      </c>
      <c r="E9" s="19" t="s">
        <v>28</v>
      </c>
    </row>
    <row r="10" spans="1:14" x14ac:dyDescent="0.25">
      <c r="A10" s="19" t="s">
        <v>16</v>
      </c>
      <c r="B10" s="19"/>
    </row>
    <row r="11" spans="1:14" x14ac:dyDescent="0.25">
      <c r="A11" s="28" t="s">
        <v>29</v>
      </c>
      <c r="B11" s="28"/>
      <c r="C11" s="34">
        <f>'CLUB HEATS &amp; NOMINATIONS'!D24</f>
        <v>0</v>
      </c>
      <c r="D11" s="34">
        <f>C11-E11</f>
        <v>0</v>
      </c>
      <c r="E11" s="28">
        <f>ROUND(C11/1.1,2)</f>
        <v>0</v>
      </c>
    </row>
    <row r="12" spans="1:14" x14ac:dyDescent="0.25">
      <c r="A12" s="28" t="s">
        <v>30</v>
      </c>
      <c r="B12" s="28"/>
      <c r="C12" s="34">
        <f>'CLUB HEATS &amp; NOMINATIONS'!E24</f>
        <v>0</v>
      </c>
      <c r="D12" s="34">
        <f t="shared" ref="D12:D14" si="0">C12-E12</f>
        <v>0</v>
      </c>
      <c r="E12" s="28">
        <f>ROUND(C12/1.1,2)</f>
        <v>0</v>
      </c>
    </row>
    <row r="13" spans="1:14" x14ac:dyDescent="0.25">
      <c r="A13" s="28" t="s">
        <v>31</v>
      </c>
      <c r="B13" s="28"/>
      <c r="C13" s="34">
        <f>'CLUB HEATS &amp; NOMINATIONS'!F34-'CLUB HEATS &amp; NOMINATIONS'!E34</f>
        <v>0</v>
      </c>
      <c r="D13" s="34">
        <f t="shared" si="0"/>
        <v>0</v>
      </c>
      <c r="E13" s="28">
        <f>ROUND(C13/1.1,2)</f>
        <v>0</v>
      </c>
    </row>
    <row r="14" spans="1:14" x14ac:dyDescent="0.25">
      <c r="A14" s="28" t="s">
        <v>32</v>
      </c>
      <c r="B14" s="28"/>
      <c r="C14" s="34">
        <f>'CLUB HEATS &amp; NOMINATIONS'!E34</f>
        <v>0</v>
      </c>
      <c r="D14" s="34">
        <f t="shared" si="0"/>
        <v>0</v>
      </c>
      <c r="E14" s="34">
        <f>ROUND(C14/1.1,2)</f>
        <v>0</v>
      </c>
    </row>
    <row r="15" spans="1:14" x14ac:dyDescent="0.25">
      <c r="A15" s="19" t="s">
        <v>18</v>
      </c>
      <c r="B15" s="19"/>
      <c r="E15" s="25">
        <f>SUM(E11:E14)</f>
        <v>0</v>
      </c>
    </row>
    <row r="17" spans="1:5" x14ac:dyDescent="0.25">
      <c r="A17" s="19" t="s">
        <v>53</v>
      </c>
      <c r="B17" s="19"/>
    </row>
    <row r="18" spans="1:5" x14ac:dyDescent="0.25">
      <c r="A18" s="28" t="s">
        <v>33</v>
      </c>
      <c r="B18" s="28">
        <f>'SUMMARY OF FINALS'!B6</f>
        <v>0</v>
      </c>
      <c r="C18" s="34">
        <f>'SUMMARY OF FINALS'!B29</f>
        <v>0</v>
      </c>
      <c r="D18" s="9"/>
      <c r="E18" s="34">
        <f>C18-D18</f>
        <v>0</v>
      </c>
    </row>
    <row r="19" spans="1:5" x14ac:dyDescent="0.25">
      <c r="A19" s="28" t="s">
        <v>33</v>
      </c>
      <c r="B19" s="28">
        <f>'SUMMARY OF FINALS'!C6</f>
        <v>0</v>
      </c>
      <c r="C19" s="34">
        <f>'SUMMARY OF FINALS'!C29</f>
        <v>0</v>
      </c>
      <c r="D19" s="9"/>
      <c r="E19" s="34">
        <f t="shared" ref="E19:E22" si="1">C19-D19</f>
        <v>0</v>
      </c>
    </row>
    <row r="20" spans="1:5" x14ac:dyDescent="0.25">
      <c r="A20" s="28" t="s">
        <v>33</v>
      </c>
      <c r="B20" s="28">
        <f>'SUMMARY OF FINALS'!D6</f>
        <v>0</v>
      </c>
      <c r="C20" s="34">
        <f>'SUMMARY OF FINALS'!D29</f>
        <v>0</v>
      </c>
      <c r="D20" s="9"/>
      <c r="E20" s="34">
        <f t="shared" si="1"/>
        <v>0</v>
      </c>
    </row>
    <row r="21" spans="1:5" x14ac:dyDescent="0.25">
      <c r="A21" s="28" t="s">
        <v>33</v>
      </c>
      <c r="B21" s="28">
        <f>'SUMMARY OF FINALS'!E6</f>
        <v>0</v>
      </c>
      <c r="C21" s="34">
        <f>'SUMMARY OF FINALS'!E29</f>
        <v>0</v>
      </c>
      <c r="D21" s="9"/>
      <c r="E21" s="34">
        <f t="shared" si="1"/>
        <v>0</v>
      </c>
    </row>
    <row r="22" spans="1:5" x14ac:dyDescent="0.25">
      <c r="A22" s="28" t="s">
        <v>34</v>
      </c>
      <c r="B22" s="28">
        <f>'SUMMARY OF FINALS'!G6</f>
        <v>0</v>
      </c>
      <c r="C22" s="34">
        <f>'SUMMARY OF FINALS'!G29</f>
        <v>0</v>
      </c>
      <c r="D22" s="9"/>
      <c r="E22" s="34">
        <f t="shared" si="1"/>
        <v>0</v>
      </c>
    </row>
    <row r="23" spans="1:5" x14ac:dyDescent="0.25">
      <c r="A23" s="19" t="s">
        <v>12</v>
      </c>
      <c r="B23" s="19"/>
      <c r="E23" s="36">
        <f>SUM(E18:E22)</f>
        <v>0</v>
      </c>
    </row>
    <row r="25" spans="1:5" ht="15.75" thickBot="1" x14ac:dyDescent="0.3">
      <c r="A25" s="19" t="s">
        <v>39</v>
      </c>
      <c r="B25" s="19"/>
      <c r="E25" s="57">
        <f>E15-E23</f>
        <v>0</v>
      </c>
    </row>
    <row r="26" spans="1:5" ht="15.75" thickTop="1" x14ac:dyDescent="0.25"/>
    <row r="29" spans="1:5" x14ac:dyDescent="0.25">
      <c r="A29" s="19" t="s">
        <v>40</v>
      </c>
      <c r="B29" s="19"/>
    </row>
    <row r="30" spans="1:5" x14ac:dyDescent="0.25">
      <c r="A30" s="19" t="s">
        <v>25</v>
      </c>
      <c r="B30" s="19"/>
    </row>
    <row r="31" spans="1:5" x14ac:dyDescent="0.25">
      <c r="A31" s="58" t="s">
        <v>24</v>
      </c>
      <c r="B31" s="58"/>
      <c r="C31" s="34">
        <f>C11+C12</f>
        <v>0</v>
      </c>
    </row>
    <row r="32" spans="1:5" x14ac:dyDescent="0.25">
      <c r="A32" s="58" t="s">
        <v>23</v>
      </c>
      <c r="B32" s="58"/>
      <c r="C32" s="34">
        <f>C13+C14</f>
        <v>0</v>
      </c>
    </row>
    <row r="34" spans="1:4" x14ac:dyDescent="0.25">
      <c r="A34" s="19" t="s">
        <v>26</v>
      </c>
      <c r="B34" s="19"/>
    </row>
    <row r="35" spans="1:4" x14ac:dyDescent="0.25">
      <c r="A35" s="17" t="s">
        <v>41</v>
      </c>
    </row>
    <row r="36" spans="1:4" x14ac:dyDescent="0.25">
      <c r="A36" s="34"/>
      <c r="B36" s="34">
        <f>B18</f>
        <v>0</v>
      </c>
      <c r="C36" s="34">
        <f>C18</f>
        <v>0</v>
      </c>
      <c r="D36" s="59"/>
    </row>
    <row r="37" spans="1:4" x14ac:dyDescent="0.25">
      <c r="A37" s="34"/>
      <c r="B37" s="34">
        <f t="shared" ref="B37" si="2">B19</f>
        <v>0</v>
      </c>
      <c r="C37" s="34">
        <f t="shared" ref="C37:C39" si="3">C19</f>
        <v>0</v>
      </c>
      <c r="D37" s="59"/>
    </row>
    <row r="38" spans="1:4" x14ac:dyDescent="0.25">
      <c r="A38" s="34"/>
      <c r="B38" s="34">
        <f t="shared" ref="B38" si="4">B20</f>
        <v>0</v>
      </c>
      <c r="C38" s="34">
        <f t="shared" si="3"/>
        <v>0</v>
      </c>
      <c r="D38" s="59"/>
    </row>
    <row r="39" spans="1:4" x14ac:dyDescent="0.25">
      <c r="A39" s="34"/>
      <c r="B39" s="34">
        <f t="shared" ref="B39" si="5">B21</f>
        <v>0</v>
      </c>
      <c r="C39" s="34">
        <f t="shared" si="3"/>
        <v>0</v>
      </c>
      <c r="D39" s="59"/>
    </row>
    <row r="41" spans="1:4" x14ac:dyDescent="0.25">
      <c r="A41" s="17" t="s">
        <v>42</v>
      </c>
    </row>
    <row r="42" spans="1:4" x14ac:dyDescent="0.25">
      <c r="A42" s="60"/>
      <c r="B42" s="58">
        <f>B22</f>
        <v>0</v>
      </c>
      <c r="C42" s="61">
        <f>C22</f>
        <v>0</v>
      </c>
      <c r="D42" s="62"/>
    </row>
  </sheetData>
  <sheetProtection sheet="1" objects="1" scenarios="1"/>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2019-01-07T06:44:48Z</dcterms:modified>
</cp:coreProperties>
</file>